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<sst xmlns="http://schemas.openxmlformats.org/spreadsheetml/2006/main" count="561" uniqueCount="171">
  <si>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</si>
  <si>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</si>
  <si>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</si>
  <si>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</si>
  <si>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</si>
  <si>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</si>
  <si>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</si>
  <si>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</si>
  <si>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</si>
  <si>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</si>
  <si>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</si>
  <si>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</si>
  <si>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</si>
  <si>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</si>
  <si>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</si>
  <si>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</si>
  <si>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</si>
  <si>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</si>
  <si>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</si>
  <si>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JUNIO</t>
  </si>
  <si>
    <t>ALFARO BARRIOS</t>
  </si>
  <si>
    <t>ALFARO VEGA</t>
  </si>
  <si>
    <t>ARDILES MIRANDA</t>
  </si>
  <si>
    <t>BRANTE RIOS</t>
  </si>
  <si>
    <t>CASTILLO GARRIDO</t>
  </si>
  <si>
    <t>SANCHEZ GONZALEZ</t>
  </si>
  <si>
    <t>PEREIRA BRANTE</t>
  </si>
  <si>
    <t>GUAJARDO ARREDONDO</t>
  </si>
  <si>
    <t>LY BOSSO</t>
  </si>
  <si>
    <t>PARRA CONTRERAS</t>
  </si>
  <si>
    <t>PAZ RAMIREZ</t>
  </si>
  <si>
    <t>PIZARRO CASTILLO</t>
  </si>
  <si>
    <t xml:space="preserve">RIVERA </t>
  </si>
  <si>
    <t>TAPIA TAPIA</t>
  </si>
  <si>
    <t>TRUJILLO OLIVARES</t>
  </si>
  <si>
    <t>VALENZUELA</t>
  </si>
  <si>
    <t>VILCHES TAPIA</t>
  </si>
  <si>
    <t>VILLALOBOS LEDEZMA</t>
  </si>
  <si>
    <t>MUNIZAGA ARAYA</t>
  </si>
  <si>
    <t>YAÑEZ YAÑEZ</t>
  </si>
  <si>
    <t>SOLAR GALLEGUILLOS</t>
  </si>
  <si>
    <t>CORTES PIZARRO</t>
  </si>
  <si>
    <t xml:space="preserve">RIVERA CANIVILO </t>
  </si>
  <si>
    <t>MALDONADO TORRES</t>
  </si>
  <si>
    <t>URQUIOLA ARACENA</t>
  </si>
  <si>
    <t>HERNANDEZ ORDENES</t>
  </si>
  <si>
    <t>SILVA ORDENES</t>
  </si>
  <si>
    <t>MONTERO HERRERA</t>
  </si>
  <si>
    <t>CORTES BONILLA</t>
  </si>
  <si>
    <t>GONZALEZ CORTES</t>
  </si>
  <si>
    <t>ESQUIVEL ALVAREZ</t>
  </si>
  <si>
    <t>OVALLE GARRIDO</t>
  </si>
  <si>
    <t>SAPUNAR HERRERA</t>
  </si>
  <si>
    <t>PASTEN</t>
  </si>
  <si>
    <t>ROJAS BALCARCEL</t>
  </si>
  <si>
    <t>HERRERA FIGUEROA</t>
  </si>
  <si>
    <t>CORNEJO FUENTES</t>
  </si>
  <si>
    <t>VEGA CASTRO</t>
  </si>
  <si>
    <t>MARIA</t>
  </si>
  <si>
    <t>CARLOS</t>
  </si>
  <si>
    <t>SWAN</t>
  </si>
  <si>
    <t>INES</t>
  </si>
  <si>
    <t>ANA</t>
  </si>
  <si>
    <t>MARCELA</t>
  </si>
  <si>
    <t>FELIPA</t>
  </si>
  <si>
    <t xml:space="preserve">ANTHONY </t>
  </si>
  <si>
    <t>LUISA</t>
  </si>
  <si>
    <t>REINALDO</t>
  </si>
  <si>
    <t>ALFREDO</t>
  </si>
  <si>
    <t>LENIN</t>
  </si>
  <si>
    <t>PABLA</t>
  </si>
  <si>
    <t>CUPERTINO</t>
  </si>
  <si>
    <t>CAROLINA</t>
  </si>
  <si>
    <t>DRAGO</t>
  </si>
  <si>
    <t>ROBINSON</t>
  </si>
  <si>
    <t>VICTOR</t>
  </si>
  <si>
    <t>REGINALDO</t>
  </si>
  <si>
    <t>JORGE</t>
  </si>
  <si>
    <t>LUIS</t>
  </si>
  <si>
    <t>TAMARA</t>
  </si>
  <si>
    <t>FRANCISCO</t>
  </si>
  <si>
    <t>HERNAN WILSON</t>
  </si>
  <si>
    <t>ALADINO ANDRES</t>
  </si>
  <si>
    <t xml:space="preserve">GIOVHANNA </t>
  </si>
  <si>
    <t>FRANCO</t>
  </si>
  <si>
    <t>LISSET</t>
  </si>
  <si>
    <t>YENIZA</t>
  </si>
  <si>
    <t>PAULINA ALEJANDRA</t>
  </si>
  <si>
    <t>YERALDINE</t>
  </si>
  <si>
    <t>GUILLERMO</t>
  </si>
  <si>
    <t>MARCOS</t>
  </si>
  <si>
    <t>PATRICIA</t>
  </si>
  <si>
    <t>CRISTHIAN</t>
  </si>
  <si>
    <t>MARIA BELEN</t>
  </si>
  <si>
    <t>JULIA</t>
  </si>
  <si>
    <t xml:space="preserve"> Aseo  en las Calles de Maria Elena</t>
  </si>
  <si>
    <t>PROGRAMA SENDA</t>
  </si>
  <si>
    <t>Programa Auxiliar de Aseo Club -6,  Actividad Físico Recreativo</t>
  </si>
  <si>
    <t>CAPATAZ AREAS VERDE</t>
  </si>
  <si>
    <t>ELECTRICO  MANTENCION VEHICULOS MUNICIPALES</t>
  </si>
  <si>
    <t>MECANICO  MANTENCION VEHICULOS MUNICIPALES</t>
  </si>
  <si>
    <t xml:space="preserve"> Aseo Y Mantecion Piscina Munmicipal</t>
  </si>
  <si>
    <t>INFOCENTRO MARIA ELENA</t>
  </si>
  <si>
    <t>MONITOR EDUCACION FISICA MARIA ELENA</t>
  </si>
  <si>
    <t>OMIL</t>
  </si>
  <si>
    <t>SECRETARIA DE LOS CONCEJALES</t>
  </si>
  <si>
    <t>NUTRICIONISTA</t>
  </si>
  <si>
    <t>ASESORAMIENTO DEPORTIVO</t>
  </si>
  <si>
    <t xml:space="preserve"> Aseo  en las Calles de QUILLAGUA</t>
  </si>
  <si>
    <t>VETERINARIA</t>
  </si>
  <si>
    <t>MONITOR EDUCACION FISICA QUILLAGUA</t>
  </si>
  <si>
    <t>Ensenanza Media Completa</t>
  </si>
  <si>
    <t>Octavo basico Completo</t>
  </si>
  <si>
    <t>UNIVERSITARIO COMPLETO</t>
  </si>
  <si>
    <t>ASISTENTE SOCIAL</t>
  </si>
  <si>
    <t>PROFESIONAL</t>
  </si>
  <si>
    <t>II</t>
  </si>
  <si>
    <t>$</t>
  </si>
  <si>
    <t>01/01/2018</t>
  </si>
  <si>
    <t>31/01/2018</t>
  </si>
  <si>
    <t>Retención 10%</t>
  </si>
  <si>
    <t>BARRIOS</t>
  </si>
  <si>
    <t>VEGA</t>
  </si>
  <si>
    <t>MIRANDA</t>
  </si>
  <si>
    <t>RIOS</t>
  </si>
  <si>
    <t>GARRIDO</t>
  </si>
  <si>
    <t>GONZALEZ</t>
  </si>
  <si>
    <t>BRANTE</t>
  </si>
  <si>
    <t>ARREDONDO</t>
  </si>
  <si>
    <t>BOSSO</t>
  </si>
  <si>
    <t>CONTRERAS</t>
  </si>
  <si>
    <t>RAMIREZ</t>
  </si>
  <si>
    <t>CASTILLO</t>
  </si>
  <si>
    <t>RIVERA</t>
  </si>
  <si>
    <t>TAPIA</t>
  </si>
  <si>
    <t>OLIVARES</t>
  </si>
  <si>
    <t>LEDEZMA</t>
  </si>
  <si>
    <t>ARAYA</t>
  </si>
  <si>
    <t>YAÑEZ</t>
  </si>
  <si>
    <t>GALLEGUILLOS</t>
  </si>
  <si>
    <t>PIZARRO</t>
  </si>
  <si>
    <t>CANIVILO</t>
  </si>
  <si>
    <t>TORRES</t>
  </si>
  <si>
    <t>ARACENA</t>
  </si>
  <si>
    <t>ORDENES</t>
  </si>
  <si>
    <t>HERRERA</t>
  </si>
  <si>
    <t>BONILLA</t>
  </si>
  <si>
    <t>CORTES</t>
  </si>
  <si>
    <t>ALVAREZ</t>
  </si>
  <si>
    <t>BALCARCEL</t>
  </si>
  <si>
    <t>FIGUEROA</t>
  </si>
  <si>
    <t>FUENTES</t>
  </si>
  <si>
    <t>CASTRO</t>
  </si>
  <si>
    <t>NO TIENE</t>
  </si>
  <si>
    <t>GARCIA</t>
  </si>
  <si>
    <t>RODRIGO</t>
  </si>
  <si>
    <t>CORTES LEDEZMA</t>
  </si>
  <si>
    <t xml:space="preserve">VARA </t>
  </si>
  <si>
    <t>PERALTA</t>
  </si>
  <si>
    <t>ALLAU</t>
  </si>
  <si>
    <t>ASITENTE VETERINRIO</t>
  </si>
  <si>
    <t>AYUDANTE VETERINRIO</t>
  </si>
  <si>
    <t>Trabajo Social</t>
  </si>
  <si>
    <t>Psicologia</t>
  </si>
  <si>
    <t>Ingenería Administración Empresa</t>
  </si>
  <si>
    <t>ingenieria en  prevención</t>
  </si>
  <si>
    <t>NELLY</t>
  </si>
  <si>
    <t>ROJAS</t>
  </si>
  <si>
    <t xml:space="preserve">VLADIMIR </t>
  </si>
  <si>
    <t>MONTERO</t>
  </si>
  <si>
    <t>EDUARDO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</si>
</sst>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_-* #,##0.00&quot; €&quot;_-;\-* #,##0.00&quot; €&quot;_-;_-* \-??&quot; €&quot;_-;_-@_-"/>
    <numFmt numFmtId="174" formatCode="_-* #,##0\ _€_-;\-* #,##0\ _€_-;_-* &quot;- &quot;_€_-;_-@_-"/>
    <numFmt numFmtId="175" formatCode="dd/mm/yy"/>
    <numFmt numFmtId="176" formatCode="&quot;$&quot;\ #,##0"/>
    <numFmt numFmtId="177" formatCode="&quot;$&quot;#,##0.0"/>
    <numFmt numFmtId="178" formatCode="&quot;$&quot;\ #,##0.0"/>
    <numFmt numFmtId="179" formatCode="_ * #,##0.0_ ;_ * \-#,##0.0_ ;_ * &quot;-&quot;??_ ;_ @_ "/>
    <numFmt numFmtId="180" formatCode="_ * #,##0_ ;_ * \-#,##0_ ;_ * &quot;-&quot;??_ ;_ @_ "/>
    <numFmt numFmtId="181" formatCode="_ * #,##0.0_ ;_ * \-#,##0.0_ ;_ * &quot;-&quot;?_ ;_ @_ "/>
  </numFmts>
  <fonts count="44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thin"/>
      <top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174" fontId="41" fillId="0" borderId="13" xfId="49" applyNumberFormat="1" applyFont="1" applyFill="1" applyBorder="1" applyAlignment="1" applyProtection="1">
      <alignment horizontal="center" vertical="center" wrapText="1"/>
      <protection/>
    </xf>
    <xf numFmtId="175" fontId="0" fillId="0" borderId="12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4" xfId="52" applyFont="1" applyFill="1" applyBorder="1" applyAlignment="1">
      <alignment/>
      <protection/>
    </xf>
    <xf numFmtId="0" fontId="21" fillId="0" borderId="11" xfId="52" applyFont="1" applyFill="1" applyBorder="1" applyAlignment="1">
      <alignment/>
      <protection/>
    </xf>
    <xf numFmtId="169" fontId="21" fillId="0" borderId="11" xfId="48" applyFont="1" applyFill="1" applyBorder="1" applyAlignment="1">
      <alignment/>
    </xf>
    <xf numFmtId="169" fontId="21" fillId="0" borderId="0" xfId="48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/>
    </xf>
    <xf numFmtId="175" fontId="21" fillId="0" borderId="15" xfId="0" applyNumberFormat="1" applyFont="1" applyBorder="1" applyAlignment="1" quotePrefix="1">
      <alignment/>
    </xf>
    <xf numFmtId="175" fontId="21" fillId="0" borderId="12" xfId="0" applyNumberFormat="1" applyFont="1" applyBorder="1" applyAlignment="1" quotePrefix="1">
      <alignment/>
    </xf>
    <xf numFmtId="180" fontId="0" fillId="0" borderId="11" xfId="0" applyNumberFormat="1" applyFill="1" applyBorder="1" applyAlignment="1">
      <alignment horizontal="center" vertical="center"/>
    </xf>
    <xf numFmtId="180" fontId="21" fillId="0" borderId="14" xfId="48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69" fontId="42" fillId="35" borderId="11" xfId="48" applyFont="1" applyFill="1" applyBorder="1" applyAlignment="1">
      <alignment/>
    </xf>
    <xf numFmtId="169" fontId="42" fillId="35" borderId="14" xfId="48" applyFont="1" applyFill="1" applyBorder="1" applyAlignment="1">
      <alignment/>
    </xf>
    <xf numFmtId="0" fontId="0" fillId="0" borderId="11" xfId="0" applyBorder="1" applyAlignment="1">
      <alignment horizontal="right"/>
    </xf>
    <xf numFmtId="169" fontId="0" fillId="0" borderId="11" xfId="48" applyFont="1" applyFill="1" applyBorder="1" applyAlignment="1">
      <alignment vertical="center"/>
    </xf>
    <xf numFmtId="169" fontId="0" fillId="0" borderId="11" xfId="48" applyFont="1" applyBorder="1" applyAlignment="1">
      <alignment vertical="center"/>
    </xf>
    <xf numFmtId="169" fontId="0" fillId="0" borderId="11" xfId="48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2" width="15.140625" style="4" customWidth="1"/>
    <col min="3" max="3" width="22.140625" style="4" customWidth="1"/>
    <col min="4" max="4" width="18.7109375" style="4" customWidth="1"/>
    <col min="5" max="5" width="25.7109375" style="4" bestFit="1" customWidth="1"/>
    <col min="6" max="6" width="11.421875" style="4" customWidth="1"/>
    <col min="7" max="7" width="51.421875" style="4" customWidth="1"/>
    <col min="8" max="8" width="39.140625" style="4" customWidth="1"/>
    <col min="9" max="9" width="18.57421875" style="4" bestFit="1" customWidth="1"/>
    <col min="10" max="10" width="11.421875" style="4" customWidth="1"/>
    <col min="11" max="11" width="12.8515625" style="4" customWidth="1"/>
    <col min="12" max="12" width="15.57421875" style="4" customWidth="1"/>
    <col min="13" max="13" width="15.140625" style="4" customWidth="1"/>
    <col min="14" max="15" width="11.421875" style="4" customWidth="1"/>
    <col min="16" max="16" width="35.421875" style="4" customWidth="1"/>
    <col min="17" max="18" width="11.421875" style="4" customWidth="1"/>
    <col min="19" max="19" width="11.421875" style="31" customWidth="1"/>
  </cols>
  <sheetData>
    <row r="1" spans="1:19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48">
      <c r="A3" s="2" t="s">
        <v>17</v>
      </c>
      <c r="B3" s="2" t="s">
        <v>18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8" t="s">
        <v>10</v>
      </c>
      <c r="M3" s="1" t="s">
        <v>120</v>
      </c>
      <c r="N3" s="1" t="s">
        <v>11</v>
      </c>
      <c r="O3" s="1" t="s">
        <v>12</v>
      </c>
      <c r="P3" s="1" t="s">
        <v>13</v>
      </c>
      <c r="Q3" s="19" t="s">
        <v>14</v>
      </c>
      <c r="R3" s="19" t="s">
        <v>15</v>
      </c>
      <c r="S3" s="19" t="s">
        <v>16</v>
      </c>
    </row>
    <row r="4" spans="1:19" s="5" customFormat="1" ht="12.75" customHeight="1">
      <c r="A4" s="25">
        <v>2018</v>
      </c>
      <c r="B4" s="26" t="s">
        <v>19</v>
      </c>
      <c r="C4" s="12" t="s">
        <v>20</v>
      </c>
      <c r="D4" s="20" t="s">
        <v>121</v>
      </c>
      <c r="E4" s="12" t="s">
        <v>58</v>
      </c>
      <c r="F4" s="27" t="s">
        <v>153</v>
      </c>
      <c r="G4" s="12" t="s">
        <v>95</v>
      </c>
      <c r="H4" s="14" t="s">
        <v>111</v>
      </c>
      <c r="I4" s="27" t="s">
        <v>116</v>
      </c>
      <c r="J4" s="27" t="s">
        <v>117</v>
      </c>
      <c r="K4" s="24">
        <f aca="true" t="shared" si="0" ref="K4:K44">L4/0.9</f>
        <v>445000</v>
      </c>
      <c r="L4" s="30">
        <v>400500</v>
      </c>
      <c r="M4" s="29">
        <f aca="true" t="shared" si="1" ref="M4:M44">K4*0.1</f>
        <v>44500</v>
      </c>
      <c r="N4" s="21" t="s">
        <v>118</v>
      </c>
      <c r="O4" s="22" t="s">
        <v>119</v>
      </c>
      <c r="P4" s="23"/>
      <c r="Q4" s="27" t="s">
        <v>153</v>
      </c>
      <c r="R4" s="27" t="s">
        <v>153</v>
      </c>
      <c r="S4" s="32"/>
    </row>
    <row r="5" spans="1:19" ht="12.75" customHeight="1">
      <c r="A5" s="25">
        <v>2018</v>
      </c>
      <c r="B5" s="26" t="s">
        <v>19</v>
      </c>
      <c r="C5" s="12" t="s">
        <v>21</v>
      </c>
      <c r="D5" s="20" t="s">
        <v>122</v>
      </c>
      <c r="E5" s="12" t="s">
        <v>59</v>
      </c>
      <c r="F5" s="27" t="s">
        <v>153</v>
      </c>
      <c r="G5" s="12" t="s">
        <v>95</v>
      </c>
      <c r="H5" s="14" t="s">
        <v>111</v>
      </c>
      <c r="I5" s="27" t="s">
        <v>116</v>
      </c>
      <c r="J5" s="27" t="s">
        <v>117</v>
      </c>
      <c r="K5" s="24">
        <f t="shared" si="0"/>
        <v>428400</v>
      </c>
      <c r="L5" s="30">
        <v>385560</v>
      </c>
      <c r="M5" s="17">
        <f t="shared" si="1"/>
        <v>42840</v>
      </c>
      <c r="N5" s="21" t="s">
        <v>118</v>
      </c>
      <c r="O5" s="22" t="s">
        <v>119</v>
      </c>
      <c r="P5" s="23"/>
      <c r="Q5" s="27" t="s">
        <v>153</v>
      </c>
      <c r="R5" s="27" t="s">
        <v>153</v>
      </c>
      <c r="S5" s="33"/>
    </row>
    <row r="6" spans="1:19" ht="12.75" customHeight="1">
      <c r="A6" s="25">
        <v>2018</v>
      </c>
      <c r="B6" s="26" t="s">
        <v>19</v>
      </c>
      <c r="C6" s="12" t="s">
        <v>22</v>
      </c>
      <c r="D6" s="20" t="s">
        <v>123</v>
      </c>
      <c r="E6" s="12" t="s">
        <v>60</v>
      </c>
      <c r="F6" s="27" t="s">
        <v>153</v>
      </c>
      <c r="G6" s="12" t="s">
        <v>96</v>
      </c>
      <c r="H6" s="15" t="s">
        <v>162</v>
      </c>
      <c r="I6" s="27" t="s">
        <v>116</v>
      </c>
      <c r="J6" s="27" t="s">
        <v>117</v>
      </c>
      <c r="K6" s="24">
        <f t="shared" si="0"/>
        <v>1192743.3333333333</v>
      </c>
      <c r="L6" s="30">
        <v>1073469</v>
      </c>
      <c r="M6" s="17">
        <f t="shared" si="1"/>
        <v>119274.33333333333</v>
      </c>
      <c r="N6" s="21" t="s">
        <v>118</v>
      </c>
      <c r="O6" s="22" t="s">
        <v>119</v>
      </c>
      <c r="P6" s="23"/>
      <c r="Q6" s="27" t="s">
        <v>153</v>
      </c>
      <c r="R6" s="27" t="s">
        <v>153</v>
      </c>
      <c r="S6" s="33">
        <v>18079</v>
      </c>
    </row>
    <row r="7" spans="1:19" ht="12.75">
      <c r="A7" s="25">
        <v>2018</v>
      </c>
      <c r="B7" s="26" t="s">
        <v>19</v>
      </c>
      <c r="C7" s="12" t="s">
        <v>23</v>
      </c>
      <c r="D7" s="20" t="s">
        <v>124</v>
      </c>
      <c r="E7" s="12" t="s">
        <v>61</v>
      </c>
      <c r="F7" s="27" t="s">
        <v>153</v>
      </c>
      <c r="G7" s="12" t="s">
        <v>95</v>
      </c>
      <c r="H7" s="15" t="s">
        <v>112</v>
      </c>
      <c r="I7" s="27" t="s">
        <v>116</v>
      </c>
      <c r="J7" s="27" t="s">
        <v>117</v>
      </c>
      <c r="K7" s="24">
        <f t="shared" si="0"/>
        <v>410000</v>
      </c>
      <c r="L7" s="30">
        <v>369000</v>
      </c>
      <c r="M7" s="17">
        <f t="shared" si="1"/>
        <v>41000</v>
      </c>
      <c r="N7" s="21" t="s">
        <v>118</v>
      </c>
      <c r="O7" s="22" t="s">
        <v>119</v>
      </c>
      <c r="P7" s="23"/>
      <c r="Q7" s="27" t="s">
        <v>153</v>
      </c>
      <c r="R7" s="27" t="s">
        <v>153</v>
      </c>
      <c r="S7" s="34"/>
    </row>
    <row r="8" spans="1:19" ht="12.75">
      <c r="A8" s="25">
        <v>2018</v>
      </c>
      <c r="B8" s="26" t="s">
        <v>19</v>
      </c>
      <c r="C8" s="12" t="s">
        <v>24</v>
      </c>
      <c r="D8" s="20" t="s">
        <v>125</v>
      </c>
      <c r="E8" s="12" t="s">
        <v>63</v>
      </c>
      <c r="F8" s="27" t="s">
        <v>153</v>
      </c>
      <c r="G8" s="12" t="s">
        <v>97</v>
      </c>
      <c r="H8" s="14" t="s">
        <v>111</v>
      </c>
      <c r="I8" s="27" t="s">
        <v>116</v>
      </c>
      <c r="J8" s="27" t="s">
        <v>117</v>
      </c>
      <c r="K8" s="24">
        <f t="shared" si="0"/>
        <v>410000</v>
      </c>
      <c r="L8" s="30">
        <v>369000</v>
      </c>
      <c r="M8" s="18">
        <f t="shared" si="1"/>
        <v>41000</v>
      </c>
      <c r="N8" s="22" t="s">
        <v>118</v>
      </c>
      <c r="O8" s="22" t="s">
        <v>119</v>
      </c>
      <c r="P8" s="23"/>
      <c r="Q8" s="27" t="s">
        <v>153</v>
      </c>
      <c r="R8" s="27" t="s">
        <v>153</v>
      </c>
      <c r="S8" s="34"/>
    </row>
    <row r="9" spans="1:19" ht="12.75">
      <c r="A9" s="25">
        <v>2018</v>
      </c>
      <c r="B9" s="26" t="s">
        <v>19</v>
      </c>
      <c r="C9" s="12" t="s">
        <v>25</v>
      </c>
      <c r="D9" s="20" t="s">
        <v>126</v>
      </c>
      <c r="E9" s="12" t="s">
        <v>64</v>
      </c>
      <c r="F9" s="27" t="s">
        <v>153</v>
      </c>
      <c r="G9" s="12" t="s">
        <v>95</v>
      </c>
      <c r="H9" s="16" t="s">
        <v>112</v>
      </c>
      <c r="I9" s="27" t="s">
        <v>116</v>
      </c>
      <c r="J9" s="27" t="s">
        <v>117</v>
      </c>
      <c r="K9" s="24">
        <f t="shared" si="0"/>
        <v>410000</v>
      </c>
      <c r="L9" s="30">
        <v>369000</v>
      </c>
      <c r="M9" s="18">
        <f t="shared" si="1"/>
        <v>41000</v>
      </c>
      <c r="N9" s="22" t="s">
        <v>118</v>
      </c>
      <c r="O9" s="22" t="s">
        <v>119</v>
      </c>
      <c r="P9" s="23"/>
      <c r="Q9" s="27" t="s">
        <v>153</v>
      </c>
      <c r="R9" s="27" t="s">
        <v>153</v>
      </c>
      <c r="S9" s="34"/>
    </row>
    <row r="10" spans="1:19" ht="12.75">
      <c r="A10" s="25">
        <v>2018</v>
      </c>
      <c r="B10" s="26" t="s">
        <v>19</v>
      </c>
      <c r="C10" s="12" t="s">
        <v>26</v>
      </c>
      <c r="D10" s="20" t="s">
        <v>127</v>
      </c>
      <c r="E10" s="12" t="s">
        <v>65</v>
      </c>
      <c r="F10" s="27" t="s">
        <v>153</v>
      </c>
      <c r="G10" s="12" t="s">
        <v>95</v>
      </c>
      <c r="H10" s="15" t="s">
        <v>112</v>
      </c>
      <c r="I10" s="27" t="s">
        <v>116</v>
      </c>
      <c r="J10" s="27" t="s">
        <v>117</v>
      </c>
      <c r="K10" s="24">
        <f t="shared" si="0"/>
        <v>512500</v>
      </c>
      <c r="L10" s="30">
        <v>461250</v>
      </c>
      <c r="M10" s="18">
        <f t="shared" si="1"/>
        <v>51250</v>
      </c>
      <c r="N10" s="22" t="s">
        <v>118</v>
      </c>
      <c r="O10" s="22" t="s">
        <v>119</v>
      </c>
      <c r="P10" s="23"/>
      <c r="Q10" s="27" t="s">
        <v>153</v>
      </c>
      <c r="R10" s="27" t="s">
        <v>153</v>
      </c>
      <c r="S10" s="34"/>
    </row>
    <row r="11" spans="1:19" ht="12.75">
      <c r="A11" s="25">
        <v>2018</v>
      </c>
      <c r="B11" s="26" t="s">
        <v>19</v>
      </c>
      <c r="C11" s="12" t="s">
        <v>27</v>
      </c>
      <c r="D11" s="20" t="s">
        <v>128</v>
      </c>
      <c r="E11" s="12" t="s">
        <v>66</v>
      </c>
      <c r="F11" s="27" t="s">
        <v>153</v>
      </c>
      <c r="G11" s="12" t="s">
        <v>95</v>
      </c>
      <c r="H11" s="15" t="s">
        <v>112</v>
      </c>
      <c r="I11" s="27" t="s">
        <v>116</v>
      </c>
      <c r="J11" s="27" t="s">
        <v>117</v>
      </c>
      <c r="K11" s="24">
        <f t="shared" si="0"/>
        <v>399750</v>
      </c>
      <c r="L11" s="30">
        <v>359775</v>
      </c>
      <c r="M11" s="18">
        <f t="shared" si="1"/>
        <v>39975</v>
      </c>
      <c r="N11" s="22" t="s">
        <v>118</v>
      </c>
      <c r="O11" s="22" t="s">
        <v>119</v>
      </c>
      <c r="P11" s="23"/>
      <c r="Q11" s="27" t="s">
        <v>153</v>
      </c>
      <c r="R11" s="27" t="s">
        <v>153</v>
      </c>
      <c r="S11" s="34">
        <v>18079</v>
      </c>
    </row>
    <row r="12" spans="1:19" ht="12.75">
      <c r="A12" s="25">
        <v>2018</v>
      </c>
      <c r="B12" s="26" t="s">
        <v>19</v>
      </c>
      <c r="C12" s="12" t="s">
        <v>28</v>
      </c>
      <c r="D12" s="20" t="s">
        <v>129</v>
      </c>
      <c r="E12" s="12" t="s">
        <v>67</v>
      </c>
      <c r="F12" s="27" t="s">
        <v>153</v>
      </c>
      <c r="G12" s="12" t="s">
        <v>95</v>
      </c>
      <c r="H12" s="15" t="s">
        <v>112</v>
      </c>
      <c r="I12" s="27" t="s">
        <v>116</v>
      </c>
      <c r="J12" s="27" t="s">
        <v>117</v>
      </c>
      <c r="K12" s="24">
        <f t="shared" si="0"/>
        <v>410000</v>
      </c>
      <c r="L12" s="30">
        <v>369000</v>
      </c>
      <c r="M12" s="18">
        <f t="shared" si="1"/>
        <v>41000</v>
      </c>
      <c r="N12" s="22" t="s">
        <v>118</v>
      </c>
      <c r="O12" s="22" t="s">
        <v>119</v>
      </c>
      <c r="P12" s="23"/>
      <c r="Q12" s="27" t="s">
        <v>153</v>
      </c>
      <c r="R12" s="27" t="s">
        <v>153</v>
      </c>
      <c r="S12" s="34"/>
    </row>
    <row r="13" spans="1:19" ht="12.75">
      <c r="A13" s="25">
        <v>2018</v>
      </c>
      <c r="B13" s="26" t="s">
        <v>19</v>
      </c>
      <c r="C13" s="12" t="s">
        <v>29</v>
      </c>
      <c r="D13" s="20" t="s">
        <v>130</v>
      </c>
      <c r="E13" s="12" t="s">
        <v>68</v>
      </c>
      <c r="F13" s="27" t="s">
        <v>153</v>
      </c>
      <c r="G13" s="12" t="s">
        <v>95</v>
      </c>
      <c r="H13" s="16" t="s">
        <v>112</v>
      </c>
      <c r="I13" s="27" t="s">
        <v>116</v>
      </c>
      <c r="J13" s="27" t="s">
        <v>117</v>
      </c>
      <c r="K13" s="24">
        <f t="shared" si="0"/>
        <v>410000</v>
      </c>
      <c r="L13" s="30">
        <v>369000</v>
      </c>
      <c r="M13" s="18">
        <f t="shared" si="1"/>
        <v>41000</v>
      </c>
      <c r="N13" s="22" t="s">
        <v>118</v>
      </c>
      <c r="O13" s="22" t="s">
        <v>119</v>
      </c>
      <c r="P13" s="23"/>
      <c r="Q13" s="27" t="s">
        <v>153</v>
      </c>
      <c r="R13" s="27" t="s">
        <v>153</v>
      </c>
      <c r="S13" s="34"/>
    </row>
    <row r="14" spans="1:19" ht="12.75">
      <c r="A14" s="25">
        <v>2018</v>
      </c>
      <c r="B14" s="26" t="s">
        <v>19</v>
      </c>
      <c r="C14" s="12" t="s">
        <v>30</v>
      </c>
      <c r="D14" s="20" t="s">
        <v>131</v>
      </c>
      <c r="E14" s="12" t="s">
        <v>69</v>
      </c>
      <c r="F14" s="27" t="s">
        <v>153</v>
      </c>
      <c r="G14" s="12" t="s">
        <v>95</v>
      </c>
      <c r="H14" s="16" t="s">
        <v>112</v>
      </c>
      <c r="I14" s="27" t="s">
        <v>116</v>
      </c>
      <c r="J14" s="27" t="s">
        <v>117</v>
      </c>
      <c r="K14" s="24">
        <f t="shared" si="0"/>
        <v>410000</v>
      </c>
      <c r="L14" s="30">
        <v>369000</v>
      </c>
      <c r="M14" s="18">
        <f t="shared" si="1"/>
        <v>41000</v>
      </c>
      <c r="N14" s="22" t="s">
        <v>118</v>
      </c>
      <c r="O14" s="22" t="s">
        <v>119</v>
      </c>
      <c r="P14" s="23"/>
      <c r="Q14" s="27" t="s">
        <v>153</v>
      </c>
      <c r="R14" s="27" t="s">
        <v>153</v>
      </c>
      <c r="S14" s="34"/>
    </row>
    <row r="15" spans="1:19" ht="12.75">
      <c r="A15" s="25">
        <v>2018</v>
      </c>
      <c r="B15" s="26" t="s">
        <v>19</v>
      </c>
      <c r="C15" s="12" t="s">
        <v>31</v>
      </c>
      <c r="D15" s="20" t="s">
        <v>132</v>
      </c>
      <c r="E15" s="12" t="s">
        <v>70</v>
      </c>
      <c r="F15" s="27" t="s">
        <v>153</v>
      </c>
      <c r="G15" s="12" t="s">
        <v>95</v>
      </c>
      <c r="H15" s="16" t="s">
        <v>112</v>
      </c>
      <c r="I15" s="27" t="s">
        <v>116</v>
      </c>
      <c r="J15" s="27" t="s">
        <v>117</v>
      </c>
      <c r="K15" s="24">
        <f t="shared" si="0"/>
        <v>462900</v>
      </c>
      <c r="L15" s="30">
        <v>416610</v>
      </c>
      <c r="M15" s="18">
        <f t="shared" si="1"/>
        <v>46290</v>
      </c>
      <c r="N15" s="22" t="s">
        <v>118</v>
      </c>
      <c r="O15" s="22" t="s">
        <v>119</v>
      </c>
      <c r="P15" s="23"/>
      <c r="Q15" s="27" t="s">
        <v>153</v>
      </c>
      <c r="R15" s="27" t="s">
        <v>153</v>
      </c>
      <c r="S15" s="34"/>
    </row>
    <row r="16" spans="1:19" ht="12.75">
      <c r="A16" s="25">
        <v>2018</v>
      </c>
      <c r="B16" s="26" t="s">
        <v>19</v>
      </c>
      <c r="C16" s="12" t="s">
        <v>32</v>
      </c>
      <c r="D16" s="20" t="s">
        <v>133</v>
      </c>
      <c r="E16" s="12" t="s">
        <v>71</v>
      </c>
      <c r="F16" s="27" t="s">
        <v>153</v>
      </c>
      <c r="G16" s="12" t="s">
        <v>95</v>
      </c>
      <c r="H16" s="12" t="s">
        <v>111</v>
      </c>
      <c r="I16" s="27" t="s">
        <v>116</v>
      </c>
      <c r="J16" s="27" t="s">
        <v>117</v>
      </c>
      <c r="K16" s="24">
        <f t="shared" si="0"/>
        <v>410000</v>
      </c>
      <c r="L16" s="30">
        <v>369000</v>
      </c>
      <c r="M16" s="18">
        <f t="shared" si="1"/>
        <v>41000</v>
      </c>
      <c r="N16" s="22" t="s">
        <v>118</v>
      </c>
      <c r="O16" s="22" t="s">
        <v>119</v>
      </c>
      <c r="P16" s="23"/>
      <c r="Q16" s="27" t="s">
        <v>153</v>
      </c>
      <c r="R16" s="27" t="s">
        <v>153</v>
      </c>
      <c r="S16" s="34"/>
    </row>
    <row r="17" spans="1:19" ht="12.75">
      <c r="A17" s="25">
        <v>2018</v>
      </c>
      <c r="B17" s="26" t="s">
        <v>19</v>
      </c>
      <c r="C17" s="12" t="s">
        <v>33</v>
      </c>
      <c r="D17" s="20" t="s">
        <v>134</v>
      </c>
      <c r="E17" s="12" t="s">
        <v>72</v>
      </c>
      <c r="F17" s="27" t="s">
        <v>153</v>
      </c>
      <c r="G17" s="12" t="s">
        <v>96</v>
      </c>
      <c r="H17" s="16" t="s">
        <v>163</v>
      </c>
      <c r="I17" s="27" t="s">
        <v>116</v>
      </c>
      <c r="J17" s="27" t="s">
        <v>117</v>
      </c>
      <c r="K17" s="24">
        <f t="shared" si="0"/>
        <v>1161506.6666666667</v>
      </c>
      <c r="L17" s="30">
        <v>1045356</v>
      </c>
      <c r="M17" s="18">
        <f t="shared" si="1"/>
        <v>116150.66666666669</v>
      </c>
      <c r="N17" s="22" t="s">
        <v>118</v>
      </c>
      <c r="O17" s="22" t="s">
        <v>119</v>
      </c>
      <c r="P17" s="23"/>
      <c r="Q17" s="27" t="s">
        <v>153</v>
      </c>
      <c r="R17" s="27" t="s">
        <v>153</v>
      </c>
      <c r="S17" s="34">
        <f>18079+18079</f>
        <v>36158</v>
      </c>
    </row>
    <row r="18" spans="1:19" ht="12.75">
      <c r="A18" s="25">
        <v>2018</v>
      </c>
      <c r="B18" s="26" t="s">
        <v>19</v>
      </c>
      <c r="C18" s="12" t="s">
        <v>34</v>
      </c>
      <c r="D18" s="20" t="s">
        <v>135</v>
      </c>
      <c r="E18" s="13" t="s">
        <v>73</v>
      </c>
      <c r="F18" s="27" t="s">
        <v>153</v>
      </c>
      <c r="G18" s="12" t="s">
        <v>98</v>
      </c>
      <c r="H18" s="12" t="s">
        <v>111</v>
      </c>
      <c r="I18" s="27" t="s">
        <v>116</v>
      </c>
      <c r="J18" s="27" t="s">
        <v>117</v>
      </c>
      <c r="K18" s="24">
        <f t="shared" si="0"/>
        <v>612250</v>
      </c>
      <c r="L18" s="30">
        <v>551025</v>
      </c>
      <c r="M18" s="18">
        <f t="shared" si="1"/>
        <v>61225</v>
      </c>
      <c r="N18" s="22" t="s">
        <v>118</v>
      </c>
      <c r="O18" s="22" t="s">
        <v>119</v>
      </c>
      <c r="P18" s="23"/>
      <c r="Q18" s="27" t="s">
        <v>153</v>
      </c>
      <c r="R18" s="27" t="s">
        <v>153</v>
      </c>
      <c r="S18" s="34"/>
    </row>
    <row r="19" spans="1:19" ht="12.75">
      <c r="A19" s="25">
        <v>2018</v>
      </c>
      <c r="B19" s="26" t="s">
        <v>19</v>
      </c>
      <c r="C19" s="12" t="s">
        <v>35</v>
      </c>
      <c r="D19" s="20" t="s">
        <v>35</v>
      </c>
      <c r="E19" s="12" t="s">
        <v>74</v>
      </c>
      <c r="F19" s="27" t="s">
        <v>153</v>
      </c>
      <c r="G19" s="12" t="s">
        <v>95</v>
      </c>
      <c r="H19" s="12" t="s">
        <v>111</v>
      </c>
      <c r="I19" s="27" t="s">
        <v>116</v>
      </c>
      <c r="J19" s="27" t="s">
        <v>117</v>
      </c>
      <c r="K19" s="24">
        <f t="shared" si="0"/>
        <v>334883.3333333333</v>
      </c>
      <c r="L19" s="30">
        <v>301395</v>
      </c>
      <c r="M19" s="18">
        <f t="shared" si="1"/>
        <v>33488.333333333336</v>
      </c>
      <c r="N19" s="22" t="s">
        <v>118</v>
      </c>
      <c r="O19" s="22" t="s">
        <v>119</v>
      </c>
      <c r="P19" s="23"/>
      <c r="Q19" s="27" t="s">
        <v>153</v>
      </c>
      <c r="R19" s="27" t="s">
        <v>153</v>
      </c>
      <c r="S19" s="34"/>
    </row>
    <row r="20" spans="1:19" ht="12.75">
      <c r="A20" s="25">
        <v>2018</v>
      </c>
      <c r="B20" s="26" t="s">
        <v>19</v>
      </c>
      <c r="C20" s="12" t="s">
        <v>36</v>
      </c>
      <c r="D20" s="20" t="s">
        <v>134</v>
      </c>
      <c r="E20" s="12" t="s">
        <v>75</v>
      </c>
      <c r="F20" s="27" t="s">
        <v>153</v>
      </c>
      <c r="G20" s="12" t="s">
        <v>95</v>
      </c>
      <c r="H20" s="16" t="s">
        <v>112</v>
      </c>
      <c r="I20" s="27" t="s">
        <v>116</v>
      </c>
      <c r="J20" s="27" t="s">
        <v>117</v>
      </c>
      <c r="K20" s="24">
        <f t="shared" si="0"/>
        <v>410000</v>
      </c>
      <c r="L20" s="30">
        <v>369000</v>
      </c>
      <c r="M20" s="18">
        <f t="shared" si="1"/>
        <v>41000</v>
      </c>
      <c r="N20" s="22" t="s">
        <v>118</v>
      </c>
      <c r="O20" s="22" t="s">
        <v>119</v>
      </c>
      <c r="P20" s="23"/>
      <c r="Q20" s="27" t="s">
        <v>153</v>
      </c>
      <c r="R20" s="27" t="s">
        <v>153</v>
      </c>
      <c r="S20" s="34"/>
    </row>
    <row r="21" spans="1:19" ht="12.75">
      <c r="A21" s="25">
        <v>2018</v>
      </c>
      <c r="B21" s="26" t="s">
        <v>19</v>
      </c>
      <c r="C21" s="12" t="s">
        <v>37</v>
      </c>
      <c r="D21" s="20" t="s">
        <v>136</v>
      </c>
      <c r="E21" s="12" t="s">
        <v>76</v>
      </c>
      <c r="F21" s="27" t="s">
        <v>153</v>
      </c>
      <c r="G21" s="12" t="s">
        <v>95</v>
      </c>
      <c r="H21" s="16" t="s">
        <v>112</v>
      </c>
      <c r="I21" s="27" t="s">
        <v>116</v>
      </c>
      <c r="J21" s="27" t="s">
        <v>117</v>
      </c>
      <c r="K21" s="24">
        <f t="shared" si="0"/>
        <v>410000</v>
      </c>
      <c r="L21" s="30">
        <v>369000</v>
      </c>
      <c r="M21" s="18">
        <f t="shared" si="1"/>
        <v>41000</v>
      </c>
      <c r="N21" s="22" t="s">
        <v>118</v>
      </c>
      <c r="O21" s="22" t="s">
        <v>119</v>
      </c>
      <c r="P21" s="23"/>
      <c r="Q21" s="27" t="s">
        <v>153</v>
      </c>
      <c r="R21" s="27" t="s">
        <v>153</v>
      </c>
      <c r="S21" s="34"/>
    </row>
    <row r="22" spans="1:19" ht="12.75">
      <c r="A22" s="25">
        <v>2018</v>
      </c>
      <c r="B22" s="26" t="s">
        <v>19</v>
      </c>
      <c r="C22" s="12" t="s">
        <v>38</v>
      </c>
      <c r="D22" s="20" t="s">
        <v>137</v>
      </c>
      <c r="E22" s="12" t="s">
        <v>77</v>
      </c>
      <c r="F22" s="27" t="s">
        <v>153</v>
      </c>
      <c r="G22" s="12" t="s">
        <v>99</v>
      </c>
      <c r="H22" s="12" t="s">
        <v>111</v>
      </c>
      <c r="I22" s="27" t="s">
        <v>116</v>
      </c>
      <c r="J22" s="27" t="s">
        <v>117</v>
      </c>
      <c r="K22" s="24">
        <f t="shared" si="0"/>
        <v>1218881.111111111</v>
      </c>
      <c r="L22" s="30">
        <v>1096993</v>
      </c>
      <c r="M22" s="18">
        <f t="shared" si="1"/>
        <v>121888.11111111111</v>
      </c>
      <c r="N22" s="22" t="s">
        <v>118</v>
      </c>
      <c r="O22" s="22" t="s">
        <v>119</v>
      </c>
      <c r="P22" s="23"/>
      <c r="Q22" s="27" t="s">
        <v>153</v>
      </c>
      <c r="R22" s="27" t="s">
        <v>153</v>
      </c>
      <c r="S22" s="34">
        <f>36158+18079+36158+18079+18079+18079</f>
        <v>144632</v>
      </c>
    </row>
    <row r="23" spans="1:19" ht="12.75">
      <c r="A23" s="25">
        <v>2018</v>
      </c>
      <c r="B23" s="26" t="s">
        <v>19</v>
      </c>
      <c r="C23" s="12" t="s">
        <v>39</v>
      </c>
      <c r="D23" s="20" t="s">
        <v>138</v>
      </c>
      <c r="E23" s="12" t="s">
        <v>78</v>
      </c>
      <c r="F23" s="27" t="s">
        <v>153</v>
      </c>
      <c r="G23" s="12" t="s">
        <v>100</v>
      </c>
      <c r="H23" s="12" t="s">
        <v>111</v>
      </c>
      <c r="I23" s="27" t="s">
        <v>116</v>
      </c>
      <c r="J23" s="27" t="s">
        <v>117</v>
      </c>
      <c r="K23" s="24">
        <f t="shared" si="0"/>
        <v>1128661.111111111</v>
      </c>
      <c r="L23" s="30">
        <v>1015795</v>
      </c>
      <c r="M23" s="18">
        <f t="shared" si="1"/>
        <v>112866.11111111111</v>
      </c>
      <c r="N23" s="22" t="s">
        <v>118</v>
      </c>
      <c r="O23" s="22" t="s">
        <v>119</v>
      </c>
      <c r="P23" s="23"/>
      <c r="Q23" s="27" t="s">
        <v>153</v>
      </c>
      <c r="R23" s="27" t="s">
        <v>153</v>
      </c>
      <c r="S23" s="34">
        <f>18079+18079+36158</f>
        <v>72316</v>
      </c>
    </row>
    <row r="24" spans="1:19" ht="12.75">
      <c r="A24" s="25">
        <v>2018</v>
      </c>
      <c r="B24" s="26" t="s">
        <v>19</v>
      </c>
      <c r="C24" s="12" t="s">
        <v>40</v>
      </c>
      <c r="D24" s="20" t="s">
        <v>139</v>
      </c>
      <c r="E24" s="12" t="s">
        <v>79</v>
      </c>
      <c r="F24" s="27" t="s">
        <v>153</v>
      </c>
      <c r="G24" s="12" t="s">
        <v>101</v>
      </c>
      <c r="H24" s="12" t="s">
        <v>111</v>
      </c>
      <c r="I24" s="27" t="s">
        <v>116</v>
      </c>
      <c r="J24" s="27" t="s">
        <v>117</v>
      </c>
      <c r="K24" s="24">
        <f t="shared" si="0"/>
        <v>474400</v>
      </c>
      <c r="L24" s="30">
        <v>426960</v>
      </c>
      <c r="M24" s="18">
        <f t="shared" si="1"/>
        <v>47440</v>
      </c>
      <c r="N24" s="22" t="s">
        <v>118</v>
      </c>
      <c r="O24" s="22" t="s">
        <v>119</v>
      </c>
      <c r="P24" s="23"/>
      <c r="Q24" s="27" t="s">
        <v>153</v>
      </c>
      <c r="R24" s="27" t="s">
        <v>153</v>
      </c>
      <c r="S24" s="34"/>
    </row>
    <row r="25" spans="1:19" ht="12.75">
      <c r="A25" s="25">
        <v>2018</v>
      </c>
      <c r="B25" s="26" t="s">
        <v>19</v>
      </c>
      <c r="C25" s="12" t="s">
        <v>41</v>
      </c>
      <c r="D25" s="20" t="s">
        <v>140</v>
      </c>
      <c r="E25" s="12" t="s">
        <v>80</v>
      </c>
      <c r="F25" s="27" t="s">
        <v>153</v>
      </c>
      <c r="G25" s="12" t="s">
        <v>95</v>
      </c>
      <c r="H25" s="12" t="s">
        <v>112</v>
      </c>
      <c r="I25" s="27" t="s">
        <v>116</v>
      </c>
      <c r="J25" s="27" t="s">
        <v>117</v>
      </c>
      <c r="K25" s="24">
        <f t="shared" si="0"/>
        <v>410000</v>
      </c>
      <c r="L25" s="30">
        <v>369000</v>
      </c>
      <c r="M25" s="18">
        <f t="shared" si="1"/>
        <v>41000</v>
      </c>
      <c r="N25" s="22" t="s">
        <v>118</v>
      </c>
      <c r="O25" s="22" t="s">
        <v>119</v>
      </c>
      <c r="P25" s="23"/>
      <c r="Q25" s="27" t="s">
        <v>153</v>
      </c>
      <c r="R25" s="27" t="s">
        <v>153</v>
      </c>
      <c r="S25" s="34"/>
    </row>
    <row r="26" spans="1:19" ht="12.75">
      <c r="A26" s="25">
        <v>2018</v>
      </c>
      <c r="B26" s="26" t="s">
        <v>19</v>
      </c>
      <c r="C26" s="12" t="s">
        <v>42</v>
      </c>
      <c r="D26" s="20" t="s">
        <v>141</v>
      </c>
      <c r="E26" s="12" t="s">
        <v>81</v>
      </c>
      <c r="F26" s="27" t="s">
        <v>153</v>
      </c>
      <c r="G26" s="12" t="s">
        <v>95</v>
      </c>
      <c r="H26" s="12" t="s">
        <v>111</v>
      </c>
      <c r="I26" s="27" t="s">
        <v>116</v>
      </c>
      <c r="J26" s="27" t="s">
        <v>117</v>
      </c>
      <c r="K26" s="24">
        <f t="shared" si="0"/>
        <v>481300</v>
      </c>
      <c r="L26" s="30">
        <v>433170</v>
      </c>
      <c r="M26" s="18">
        <f t="shared" si="1"/>
        <v>48130</v>
      </c>
      <c r="N26" s="22" t="s">
        <v>118</v>
      </c>
      <c r="O26" s="22" t="s">
        <v>119</v>
      </c>
      <c r="P26" s="23"/>
      <c r="Q26" s="27" t="s">
        <v>153</v>
      </c>
      <c r="R26" s="27" t="s">
        <v>153</v>
      </c>
      <c r="S26" s="34"/>
    </row>
    <row r="27" spans="1:19" ht="12.75">
      <c r="A27" s="25">
        <v>2018</v>
      </c>
      <c r="B27" s="26" t="s">
        <v>19</v>
      </c>
      <c r="C27" s="12" t="s">
        <v>43</v>
      </c>
      <c r="D27" s="20" t="s">
        <v>142</v>
      </c>
      <c r="E27" s="12" t="s">
        <v>82</v>
      </c>
      <c r="F27" s="27" t="s">
        <v>153</v>
      </c>
      <c r="G27" s="12" t="s">
        <v>95</v>
      </c>
      <c r="H27" s="12" t="s">
        <v>111</v>
      </c>
      <c r="I27" s="27" t="s">
        <v>116</v>
      </c>
      <c r="J27" s="27" t="s">
        <v>117</v>
      </c>
      <c r="K27" s="24">
        <f t="shared" si="0"/>
        <v>483600</v>
      </c>
      <c r="L27" s="30">
        <v>435240</v>
      </c>
      <c r="M27" s="18">
        <f t="shared" si="1"/>
        <v>48360</v>
      </c>
      <c r="N27" s="22" t="s">
        <v>118</v>
      </c>
      <c r="O27" s="22" t="s">
        <v>119</v>
      </c>
      <c r="P27" s="23"/>
      <c r="Q27" s="27" t="s">
        <v>153</v>
      </c>
      <c r="R27" s="27" t="s">
        <v>153</v>
      </c>
      <c r="S27" s="34"/>
    </row>
    <row r="28" spans="1:19" ht="12.75">
      <c r="A28" s="25">
        <v>2018</v>
      </c>
      <c r="B28" s="26" t="s">
        <v>19</v>
      </c>
      <c r="C28" s="12" t="s">
        <v>44</v>
      </c>
      <c r="D28" s="20" t="s">
        <v>143</v>
      </c>
      <c r="E28" s="12" t="s">
        <v>77</v>
      </c>
      <c r="F28" s="27" t="s">
        <v>153</v>
      </c>
      <c r="G28" s="12" t="s">
        <v>102</v>
      </c>
      <c r="H28" s="12" t="s">
        <v>165</v>
      </c>
      <c r="I28" s="27" t="s">
        <v>116</v>
      </c>
      <c r="J28" s="27" t="s">
        <v>117</v>
      </c>
      <c r="K28" s="24">
        <f t="shared" si="0"/>
        <v>1109976.6666666667</v>
      </c>
      <c r="L28" s="30">
        <v>998979</v>
      </c>
      <c r="M28" s="18">
        <f t="shared" si="1"/>
        <v>110997.66666666669</v>
      </c>
      <c r="N28" s="22" t="s">
        <v>118</v>
      </c>
      <c r="O28" s="22" t="s">
        <v>119</v>
      </c>
      <c r="P28" s="23"/>
      <c r="Q28" s="27" t="s">
        <v>153</v>
      </c>
      <c r="R28" s="27" t="s">
        <v>153</v>
      </c>
      <c r="S28" s="34">
        <f>18079+18079</f>
        <v>36158</v>
      </c>
    </row>
    <row r="29" spans="1:19" ht="12.75">
      <c r="A29" s="25">
        <v>2018</v>
      </c>
      <c r="B29" s="26" t="s">
        <v>19</v>
      </c>
      <c r="C29" s="12" t="s">
        <v>45</v>
      </c>
      <c r="D29" s="20" t="s">
        <v>144</v>
      </c>
      <c r="E29" s="12" t="s">
        <v>83</v>
      </c>
      <c r="F29" s="27" t="s">
        <v>153</v>
      </c>
      <c r="G29" s="12" t="s">
        <v>102</v>
      </c>
      <c r="H29" s="12" t="s">
        <v>111</v>
      </c>
      <c r="I29" s="27" t="s">
        <v>116</v>
      </c>
      <c r="J29" s="27" t="s">
        <v>117</v>
      </c>
      <c r="K29" s="24">
        <f t="shared" si="0"/>
        <v>508485.55555555556</v>
      </c>
      <c r="L29" s="30">
        <v>457637</v>
      </c>
      <c r="M29" s="18">
        <f t="shared" si="1"/>
        <v>50848.55555555556</v>
      </c>
      <c r="N29" s="22" t="s">
        <v>118</v>
      </c>
      <c r="O29" s="22" t="s">
        <v>119</v>
      </c>
      <c r="P29" s="23"/>
      <c r="Q29" s="27" t="s">
        <v>153</v>
      </c>
      <c r="R29" s="27" t="s">
        <v>153</v>
      </c>
      <c r="S29" s="34">
        <v>18079</v>
      </c>
    </row>
    <row r="30" spans="1:19" ht="12.75">
      <c r="A30" s="25">
        <v>2018</v>
      </c>
      <c r="B30" s="26" t="s">
        <v>19</v>
      </c>
      <c r="C30" s="12" t="s">
        <v>46</v>
      </c>
      <c r="D30" s="20" t="s">
        <v>144</v>
      </c>
      <c r="E30" s="12" t="s">
        <v>84</v>
      </c>
      <c r="F30" s="27" t="s">
        <v>153</v>
      </c>
      <c r="G30" s="12" t="s">
        <v>103</v>
      </c>
      <c r="H30" s="12" t="s">
        <v>111</v>
      </c>
      <c r="I30" s="27" t="s">
        <v>116</v>
      </c>
      <c r="J30" s="27" t="s">
        <v>117</v>
      </c>
      <c r="K30" s="24">
        <f t="shared" si="0"/>
        <v>844000</v>
      </c>
      <c r="L30" s="30">
        <v>759600</v>
      </c>
      <c r="M30" s="18">
        <f t="shared" si="1"/>
        <v>84400</v>
      </c>
      <c r="N30" s="22" t="s">
        <v>118</v>
      </c>
      <c r="O30" s="22" t="s">
        <v>119</v>
      </c>
      <c r="P30" s="23"/>
      <c r="Q30" s="27" t="s">
        <v>153</v>
      </c>
      <c r="R30" s="27" t="s">
        <v>153</v>
      </c>
      <c r="S30" s="34"/>
    </row>
    <row r="31" spans="1:19" ht="12.75">
      <c r="A31" s="25">
        <v>2018</v>
      </c>
      <c r="B31" s="26" t="s">
        <v>19</v>
      </c>
      <c r="C31" s="12" t="s">
        <v>47</v>
      </c>
      <c r="D31" s="20" t="s">
        <v>145</v>
      </c>
      <c r="E31" s="12" t="s">
        <v>85</v>
      </c>
      <c r="F31" s="27" t="s">
        <v>153</v>
      </c>
      <c r="G31" s="12" t="s">
        <v>104</v>
      </c>
      <c r="H31" s="15" t="s">
        <v>164</v>
      </c>
      <c r="I31" s="27" t="s">
        <v>116</v>
      </c>
      <c r="J31" s="27" t="s">
        <v>117</v>
      </c>
      <c r="K31" s="24">
        <f t="shared" si="0"/>
        <v>1250000</v>
      </c>
      <c r="L31" s="30">
        <v>1125000</v>
      </c>
      <c r="M31" s="18">
        <f t="shared" si="1"/>
        <v>125000</v>
      </c>
      <c r="N31" s="22" t="s">
        <v>118</v>
      </c>
      <c r="O31" s="22" t="s">
        <v>119</v>
      </c>
      <c r="P31" s="23"/>
      <c r="Q31" s="27" t="s">
        <v>153</v>
      </c>
      <c r="R31" s="27" t="s">
        <v>153</v>
      </c>
      <c r="S31" s="34"/>
    </row>
    <row r="32" spans="1:19" ht="12.75">
      <c r="A32" s="25">
        <v>2018</v>
      </c>
      <c r="B32" s="26" t="s">
        <v>19</v>
      </c>
      <c r="C32" s="12" t="s">
        <v>48</v>
      </c>
      <c r="D32" s="20" t="s">
        <v>146</v>
      </c>
      <c r="E32" s="12" t="s">
        <v>86</v>
      </c>
      <c r="F32" s="27" t="s">
        <v>153</v>
      </c>
      <c r="G32" s="12" t="s">
        <v>104</v>
      </c>
      <c r="H32" s="15" t="s">
        <v>114</v>
      </c>
      <c r="I32" s="27" t="s">
        <v>116</v>
      </c>
      <c r="J32" s="27" t="s">
        <v>117</v>
      </c>
      <c r="K32" s="24">
        <f t="shared" si="0"/>
        <v>910608.8888888889</v>
      </c>
      <c r="L32" s="30">
        <v>819548</v>
      </c>
      <c r="M32" s="18">
        <f t="shared" si="1"/>
        <v>91060.88888888889</v>
      </c>
      <c r="N32" s="22" t="s">
        <v>118</v>
      </c>
      <c r="O32" s="22" t="s">
        <v>119</v>
      </c>
      <c r="P32" s="23"/>
      <c r="Q32" s="27" t="s">
        <v>153</v>
      </c>
      <c r="R32" s="27" t="s">
        <v>153</v>
      </c>
      <c r="S32" s="34"/>
    </row>
    <row r="33" spans="1:19" ht="12.75">
      <c r="A33" s="25">
        <v>2018</v>
      </c>
      <c r="B33" s="26" t="s">
        <v>19</v>
      </c>
      <c r="C33" s="12" t="s">
        <v>49</v>
      </c>
      <c r="D33" s="20" t="s">
        <v>147</v>
      </c>
      <c r="E33" s="12" t="s">
        <v>87</v>
      </c>
      <c r="F33" s="27" t="s">
        <v>153</v>
      </c>
      <c r="G33" s="12" t="s">
        <v>105</v>
      </c>
      <c r="H33" s="14" t="s">
        <v>114</v>
      </c>
      <c r="I33" s="27" t="s">
        <v>116</v>
      </c>
      <c r="J33" s="27" t="s">
        <v>117</v>
      </c>
      <c r="K33" s="24">
        <f t="shared" si="0"/>
        <v>444444.44444444444</v>
      </c>
      <c r="L33" s="30">
        <v>400000</v>
      </c>
      <c r="M33" s="18">
        <f t="shared" si="1"/>
        <v>44444.444444444445</v>
      </c>
      <c r="N33" s="22" t="s">
        <v>118</v>
      </c>
      <c r="O33" s="22" t="s">
        <v>119</v>
      </c>
      <c r="P33" s="23"/>
      <c r="Q33" s="27" t="s">
        <v>153</v>
      </c>
      <c r="R33" s="27" t="s">
        <v>153</v>
      </c>
      <c r="S33" s="34"/>
    </row>
    <row r="34" spans="1:19" ht="12.75">
      <c r="A34" s="25">
        <v>2018</v>
      </c>
      <c r="B34" s="26" t="s">
        <v>19</v>
      </c>
      <c r="C34" s="12" t="s">
        <v>50</v>
      </c>
      <c r="D34" s="20" t="s">
        <v>148</v>
      </c>
      <c r="E34" s="12" t="s">
        <v>88</v>
      </c>
      <c r="F34" s="27" t="s">
        <v>153</v>
      </c>
      <c r="G34" s="12" t="s">
        <v>106</v>
      </c>
      <c r="H34" s="12" t="s">
        <v>115</v>
      </c>
      <c r="I34" s="27" t="s">
        <v>116</v>
      </c>
      <c r="J34" s="27" t="s">
        <v>117</v>
      </c>
      <c r="K34" s="24">
        <f t="shared" si="0"/>
        <v>500000</v>
      </c>
      <c r="L34" s="30">
        <v>450000</v>
      </c>
      <c r="M34" s="18">
        <f t="shared" si="1"/>
        <v>50000</v>
      </c>
      <c r="N34" s="22" t="s">
        <v>118</v>
      </c>
      <c r="O34" s="22" t="s">
        <v>119</v>
      </c>
      <c r="P34" s="23"/>
      <c r="Q34" s="27" t="s">
        <v>153</v>
      </c>
      <c r="R34" s="27" t="s">
        <v>153</v>
      </c>
      <c r="S34" s="34"/>
    </row>
    <row r="35" spans="1:19" ht="12.75">
      <c r="A35" s="25">
        <v>2018</v>
      </c>
      <c r="B35" s="26" t="s">
        <v>19</v>
      </c>
      <c r="C35" s="12" t="s">
        <v>51</v>
      </c>
      <c r="D35" s="20" t="s">
        <v>125</v>
      </c>
      <c r="E35" s="12" t="s">
        <v>89</v>
      </c>
      <c r="F35" s="27" t="s">
        <v>153</v>
      </c>
      <c r="G35" s="12" t="s">
        <v>95</v>
      </c>
      <c r="H35" s="15" t="s">
        <v>112</v>
      </c>
      <c r="I35" s="27" t="s">
        <v>116</v>
      </c>
      <c r="J35" s="27" t="s">
        <v>117</v>
      </c>
      <c r="K35" s="24">
        <f t="shared" si="0"/>
        <v>358750</v>
      </c>
      <c r="L35" s="30">
        <v>322875</v>
      </c>
      <c r="M35" s="18">
        <f t="shared" si="1"/>
        <v>35875</v>
      </c>
      <c r="N35" s="22" t="s">
        <v>118</v>
      </c>
      <c r="O35" s="22" t="s">
        <v>119</v>
      </c>
      <c r="P35" s="23"/>
      <c r="Q35" s="27" t="s">
        <v>153</v>
      </c>
      <c r="R35" s="27" t="s">
        <v>153</v>
      </c>
      <c r="S35" s="34"/>
    </row>
    <row r="36" spans="1:19" ht="12.75">
      <c r="A36" s="25">
        <v>2018</v>
      </c>
      <c r="B36" s="26" t="s">
        <v>19</v>
      </c>
      <c r="C36" s="12" t="s">
        <v>52</v>
      </c>
      <c r="D36" s="20" t="s">
        <v>145</v>
      </c>
      <c r="E36" s="12" t="s">
        <v>90</v>
      </c>
      <c r="F36" s="27" t="s">
        <v>153</v>
      </c>
      <c r="G36" s="12" t="s">
        <v>108</v>
      </c>
      <c r="H36" s="14" t="s">
        <v>111</v>
      </c>
      <c r="I36" s="27" t="s">
        <v>116</v>
      </c>
      <c r="J36" s="27" t="s">
        <v>117</v>
      </c>
      <c r="K36" s="24">
        <f t="shared" si="0"/>
        <v>410000</v>
      </c>
      <c r="L36" s="30">
        <v>369000</v>
      </c>
      <c r="M36" s="18">
        <f t="shared" si="1"/>
        <v>41000</v>
      </c>
      <c r="N36" s="22" t="s">
        <v>118</v>
      </c>
      <c r="O36" s="22" t="s">
        <v>119</v>
      </c>
      <c r="P36" s="23"/>
      <c r="Q36" s="27" t="s">
        <v>153</v>
      </c>
      <c r="R36" s="27" t="s">
        <v>153</v>
      </c>
      <c r="S36" s="34"/>
    </row>
    <row r="37" spans="1:19" ht="12.75">
      <c r="A37" s="25">
        <v>2018</v>
      </c>
      <c r="B37" s="26" t="s">
        <v>19</v>
      </c>
      <c r="C37" s="12" t="s">
        <v>53</v>
      </c>
      <c r="D37" s="20" t="s">
        <v>53</v>
      </c>
      <c r="E37" s="12" t="s">
        <v>72</v>
      </c>
      <c r="F37" s="27" t="s">
        <v>153</v>
      </c>
      <c r="G37" s="12" t="s">
        <v>107</v>
      </c>
      <c r="H37" s="12" t="s">
        <v>111</v>
      </c>
      <c r="I37" s="27" t="s">
        <v>116</v>
      </c>
      <c r="J37" s="27" t="s">
        <v>117</v>
      </c>
      <c r="K37" s="24">
        <f t="shared" si="0"/>
        <v>472500</v>
      </c>
      <c r="L37" s="30">
        <v>425250</v>
      </c>
      <c r="M37" s="18">
        <f t="shared" si="1"/>
        <v>47250</v>
      </c>
      <c r="N37" s="22" t="s">
        <v>118</v>
      </c>
      <c r="O37" s="22" t="s">
        <v>119</v>
      </c>
      <c r="P37" s="23"/>
      <c r="Q37" s="27" t="s">
        <v>153</v>
      </c>
      <c r="R37" s="27" t="s">
        <v>153</v>
      </c>
      <c r="S37" s="34"/>
    </row>
    <row r="38" spans="1:19" ht="12.75">
      <c r="A38" s="25">
        <v>2018</v>
      </c>
      <c r="B38" s="26" t="s">
        <v>19</v>
      </c>
      <c r="C38" s="12" t="s">
        <v>54</v>
      </c>
      <c r="D38" s="20" t="s">
        <v>149</v>
      </c>
      <c r="E38" s="12" t="s">
        <v>91</v>
      </c>
      <c r="F38" s="27" t="s">
        <v>153</v>
      </c>
      <c r="G38" s="12" t="s">
        <v>95</v>
      </c>
      <c r="H38" s="12" t="s">
        <v>111</v>
      </c>
      <c r="I38" s="27" t="s">
        <v>116</v>
      </c>
      <c r="J38" s="27" t="s">
        <v>117</v>
      </c>
      <c r="K38" s="24">
        <f t="shared" si="0"/>
        <v>453700</v>
      </c>
      <c r="L38" s="30">
        <v>408330</v>
      </c>
      <c r="M38" s="18">
        <f t="shared" si="1"/>
        <v>45370</v>
      </c>
      <c r="N38" s="22" t="s">
        <v>118</v>
      </c>
      <c r="O38" s="22" t="s">
        <v>119</v>
      </c>
      <c r="P38" s="23"/>
      <c r="Q38" s="27" t="s">
        <v>153</v>
      </c>
      <c r="R38" s="27" t="s">
        <v>153</v>
      </c>
      <c r="S38" s="34"/>
    </row>
    <row r="39" spans="1:19" ht="12.75">
      <c r="A39" s="25">
        <v>2018</v>
      </c>
      <c r="B39" s="26" t="s">
        <v>19</v>
      </c>
      <c r="C39" s="12" t="s">
        <v>55</v>
      </c>
      <c r="D39" s="20" t="s">
        <v>150</v>
      </c>
      <c r="E39" s="12" t="s">
        <v>92</v>
      </c>
      <c r="F39" s="27" t="s">
        <v>153</v>
      </c>
      <c r="G39" s="12" t="s">
        <v>95</v>
      </c>
      <c r="H39" s="12" t="s">
        <v>111</v>
      </c>
      <c r="I39" s="27" t="s">
        <v>116</v>
      </c>
      <c r="J39" s="27" t="s">
        <v>117</v>
      </c>
      <c r="K39" s="24">
        <f t="shared" si="0"/>
        <v>481300</v>
      </c>
      <c r="L39" s="30">
        <v>433170</v>
      </c>
      <c r="M39" s="18">
        <f t="shared" si="1"/>
        <v>48130</v>
      </c>
      <c r="N39" s="22" t="s">
        <v>118</v>
      </c>
      <c r="O39" s="22" t="s">
        <v>119</v>
      </c>
      <c r="P39" s="23"/>
      <c r="Q39" s="27" t="s">
        <v>153</v>
      </c>
      <c r="R39" s="27" t="s">
        <v>153</v>
      </c>
      <c r="S39" s="34"/>
    </row>
    <row r="40" spans="1:19" ht="12.75">
      <c r="A40" s="25">
        <v>2018</v>
      </c>
      <c r="B40" s="26" t="s">
        <v>19</v>
      </c>
      <c r="C40" s="12" t="s">
        <v>56</v>
      </c>
      <c r="D40" s="20" t="s">
        <v>151</v>
      </c>
      <c r="E40" s="12" t="s">
        <v>93</v>
      </c>
      <c r="F40" s="27" t="s">
        <v>153</v>
      </c>
      <c r="G40" s="12" t="s">
        <v>109</v>
      </c>
      <c r="H40" s="12" t="s">
        <v>113</v>
      </c>
      <c r="I40" s="27" t="s">
        <v>116</v>
      </c>
      <c r="J40" s="27" t="s">
        <v>117</v>
      </c>
      <c r="K40" s="24">
        <f t="shared" si="0"/>
        <v>1111112.2222222222</v>
      </c>
      <c r="L40" s="30">
        <v>1000001</v>
      </c>
      <c r="M40" s="18">
        <f t="shared" si="1"/>
        <v>111111.22222222223</v>
      </c>
      <c r="N40" s="22" t="s">
        <v>118</v>
      </c>
      <c r="O40" s="22" t="s">
        <v>119</v>
      </c>
      <c r="P40" s="23"/>
      <c r="Q40" s="27" t="s">
        <v>153</v>
      </c>
      <c r="R40" s="27" t="s">
        <v>153</v>
      </c>
      <c r="S40" s="34">
        <v>22277</v>
      </c>
    </row>
    <row r="41" spans="1:19" ht="12.75">
      <c r="A41" s="25">
        <v>2018</v>
      </c>
      <c r="B41" s="26" t="s">
        <v>19</v>
      </c>
      <c r="C41" s="12" t="s">
        <v>57</v>
      </c>
      <c r="D41" s="20" t="s">
        <v>152</v>
      </c>
      <c r="E41" s="12" t="s">
        <v>94</v>
      </c>
      <c r="F41" s="27" t="s">
        <v>153</v>
      </c>
      <c r="G41" s="12" t="s">
        <v>110</v>
      </c>
      <c r="H41" s="12" t="s">
        <v>111</v>
      </c>
      <c r="I41" s="27" t="s">
        <v>116</v>
      </c>
      <c r="J41" s="27" t="s">
        <v>117</v>
      </c>
      <c r="K41" s="24">
        <f t="shared" si="0"/>
        <v>256250</v>
      </c>
      <c r="L41" s="30">
        <v>230625</v>
      </c>
      <c r="M41" s="18">
        <f t="shared" si="1"/>
        <v>25625</v>
      </c>
      <c r="N41" s="22" t="s">
        <v>118</v>
      </c>
      <c r="O41" s="22" t="s">
        <v>119</v>
      </c>
      <c r="P41" s="23"/>
      <c r="Q41" s="27" t="s">
        <v>153</v>
      </c>
      <c r="R41" s="27" t="s">
        <v>153</v>
      </c>
      <c r="S41" s="34"/>
    </row>
    <row r="42" spans="1:19" ht="12.75">
      <c r="A42" s="25">
        <v>2018</v>
      </c>
      <c r="B42" s="26" t="s">
        <v>19</v>
      </c>
      <c r="C42" s="20" t="s">
        <v>159</v>
      </c>
      <c r="D42" s="20" t="s">
        <v>154</v>
      </c>
      <c r="E42" s="20" t="s">
        <v>155</v>
      </c>
      <c r="F42" s="27" t="s">
        <v>153</v>
      </c>
      <c r="G42" s="12" t="s">
        <v>160</v>
      </c>
      <c r="H42" s="12" t="s">
        <v>111</v>
      </c>
      <c r="I42" s="27" t="s">
        <v>116</v>
      </c>
      <c r="J42" s="27" t="s">
        <v>117</v>
      </c>
      <c r="K42" s="24">
        <f t="shared" si="0"/>
        <v>587500</v>
      </c>
      <c r="L42" s="30">
        <v>528750</v>
      </c>
      <c r="M42" s="18">
        <f t="shared" si="1"/>
        <v>58750</v>
      </c>
      <c r="N42" s="22" t="s">
        <v>118</v>
      </c>
      <c r="O42" s="22" t="s">
        <v>119</v>
      </c>
      <c r="P42" s="23"/>
      <c r="Q42" s="27" t="s">
        <v>153</v>
      </c>
      <c r="R42" s="27" t="s">
        <v>153</v>
      </c>
      <c r="S42" s="34">
        <v>18079</v>
      </c>
    </row>
    <row r="43" spans="1:19" ht="12.75">
      <c r="A43" s="25">
        <v>2018</v>
      </c>
      <c r="B43" s="26" t="s">
        <v>19</v>
      </c>
      <c r="C43" s="20" t="s">
        <v>156</v>
      </c>
      <c r="D43" s="20" t="s">
        <v>136</v>
      </c>
      <c r="E43" s="20" t="s">
        <v>62</v>
      </c>
      <c r="F43" s="27" t="s">
        <v>153</v>
      </c>
      <c r="G43" s="12" t="s">
        <v>161</v>
      </c>
      <c r="H43" s="12" t="s">
        <v>111</v>
      </c>
      <c r="I43" s="27" t="s">
        <v>116</v>
      </c>
      <c r="J43" s="27" t="s">
        <v>117</v>
      </c>
      <c r="K43" s="24">
        <f t="shared" si="0"/>
        <v>350000</v>
      </c>
      <c r="L43" s="30">
        <v>315000</v>
      </c>
      <c r="M43" s="18">
        <f t="shared" si="1"/>
        <v>35000</v>
      </c>
      <c r="N43" s="22" t="s">
        <v>118</v>
      </c>
      <c r="O43" s="22" t="s">
        <v>119</v>
      </c>
      <c r="Q43" s="27" t="s">
        <v>153</v>
      </c>
      <c r="R43" s="27" t="s">
        <v>153</v>
      </c>
      <c r="S43" s="34"/>
    </row>
    <row r="44" spans="1:19" ht="12.75">
      <c r="A44" s="25">
        <v>2018</v>
      </c>
      <c r="B44" s="26" t="s">
        <v>19</v>
      </c>
      <c r="C44" s="20" t="s">
        <v>157</v>
      </c>
      <c r="D44" s="20" t="s">
        <v>158</v>
      </c>
      <c r="E44" s="20" t="s">
        <v>75</v>
      </c>
      <c r="F44" s="27" t="s">
        <v>153</v>
      </c>
      <c r="G44" s="12" t="s">
        <v>161</v>
      </c>
      <c r="H44" s="12" t="s">
        <v>111</v>
      </c>
      <c r="I44" s="27" t="s">
        <v>116</v>
      </c>
      <c r="J44" s="27" t="s">
        <v>117</v>
      </c>
      <c r="K44" s="24">
        <f t="shared" si="0"/>
        <v>512500</v>
      </c>
      <c r="L44" s="30">
        <v>461250</v>
      </c>
      <c r="M44" s="18">
        <f t="shared" si="1"/>
        <v>51250</v>
      </c>
      <c r="N44" s="22" t="s">
        <v>118</v>
      </c>
      <c r="O44" s="22" t="s">
        <v>119</v>
      </c>
      <c r="Q44" s="27" t="s">
        <v>153</v>
      </c>
      <c r="R44" s="27" t="s">
        <v>153</v>
      </c>
      <c r="S44" s="34"/>
    </row>
    <row r="45" spans="3:19" ht="12.75">
      <c r="C45" s="4" t="s">
        <v>167</v>
      </c>
      <c r="E45" s="4" t="s">
        <v>166</v>
      </c>
      <c r="S45" s="34">
        <v>18079</v>
      </c>
    </row>
    <row r="46" spans="1:19" ht="12.75">
      <c r="A46" s="6"/>
      <c r="B46" s="11"/>
      <c r="C46" s="7" t="s">
        <v>169</v>
      </c>
      <c r="D46" s="7"/>
      <c r="E46" s="7" t="s">
        <v>168</v>
      </c>
      <c r="H46" s="10"/>
      <c r="I46" s="3"/>
      <c r="J46" s="3"/>
      <c r="K46" s="8"/>
      <c r="N46" s="9"/>
      <c r="O46" s="9"/>
      <c r="S46" s="34">
        <f>36158+36158</f>
        <v>72316</v>
      </c>
    </row>
    <row r="47" spans="1:19" ht="12.75">
      <c r="A47" s="6"/>
      <c r="B47" s="11"/>
      <c r="C47" s="7" t="s">
        <v>137</v>
      </c>
      <c r="D47" s="7"/>
      <c r="E47" s="7" t="s">
        <v>170</v>
      </c>
      <c r="H47" s="10"/>
      <c r="I47" s="3"/>
      <c r="J47" s="3"/>
      <c r="K47" s="8"/>
      <c r="N47" s="9"/>
      <c r="O47" s="9"/>
      <c r="S47" s="34">
        <v>44554</v>
      </c>
    </row>
    <row r="48" spans="1:19" ht="12.75">
      <c r="A48" s="6"/>
      <c r="B48" s="11"/>
      <c r="C48" s="7" t="s">
        <v>148</v>
      </c>
      <c r="D48" s="7"/>
      <c r="E48" s="7" t="s">
        <v>68</v>
      </c>
      <c r="H48" s="10"/>
      <c r="I48" s="3"/>
      <c r="J48" s="3"/>
      <c r="K48" s="8"/>
      <c r="N48" s="9"/>
      <c r="O48" s="9"/>
      <c r="S48" s="34">
        <v>18079</v>
      </c>
    </row>
    <row r="49" spans="1:19" ht="12.75">
      <c r="A49" s="6"/>
      <c r="B49" s="11"/>
      <c r="C49" s="7"/>
      <c r="D49" s="7"/>
      <c r="E49" s="7"/>
      <c r="H49" s="10"/>
      <c r="I49" s="3"/>
      <c r="J49" s="3"/>
      <c r="K49" s="8"/>
      <c r="N49" s="9"/>
      <c r="O49" s="9"/>
      <c r="S49" s="34"/>
    </row>
    <row r="50" spans="1:19" ht="12.75">
      <c r="A50" s="6"/>
      <c r="B50" s="11"/>
      <c r="C50" s="7"/>
      <c r="D50" s="7"/>
      <c r="E50" s="7"/>
      <c r="H50" s="10"/>
      <c r="I50" s="3"/>
      <c r="J50" s="3"/>
      <c r="K50" s="8"/>
      <c r="N50" s="9"/>
      <c r="O50" s="9"/>
      <c r="S50" s="34"/>
    </row>
    <row r="51" spans="1:19" ht="12.75">
      <c r="A51" s="6"/>
      <c r="B51" s="11"/>
      <c r="C51" s="7"/>
      <c r="D51" s="7"/>
      <c r="E51" s="7"/>
      <c r="H51" s="10"/>
      <c r="I51" s="3"/>
      <c r="J51" s="3"/>
      <c r="K51" s="8"/>
      <c r="N51" s="9"/>
      <c r="O51" s="9"/>
      <c r="S51" s="34"/>
    </row>
    <row r="52" spans="1:19" ht="12.75">
      <c r="A52" s="6"/>
      <c r="B52" s="11"/>
      <c r="C52" s="7"/>
      <c r="D52" s="7"/>
      <c r="E52" s="7"/>
      <c r="H52" s="10"/>
      <c r="I52" s="3"/>
      <c r="J52" s="3"/>
      <c r="K52" s="8"/>
      <c r="N52" s="9"/>
      <c r="O52" s="9"/>
      <c r="S52" s="34"/>
    </row>
    <row r="53" spans="1:19" ht="12.75">
      <c r="A53" s="6"/>
      <c r="B53" s="11"/>
      <c r="S53" s="34"/>
    </row>
    <row r="54" spans="1:19" ht="12.75">
      <c r="A54" s="6"/>
      <c r="B54" s="11"/>
      <c r="S54" s="34"/>
    </row>
    <row r="55" spans="1:2" ht="12.75">
      <c r="A55" s="6"/>
      <c r="B55" s="11"/>
    </row>
    <row r="56" spans="1:2" ht="12.75">
      <c r="A56" s="6"/>
      <c r="B56" s="11"/>
    </row>
    <row r="57" spans="1:2" ht="12.75">
      <c r="A57" s="6"/>
      <c r="B57" s="11"/>
    </row>
    <row r="58" spans="1:2" ht="12.75">
      <c r="A58" s="6"/>
      <c r="B58" s="11"/>
    </row>
    <row r="59" spans="1:2" ht="12.75">
      <c r="A59" s="6"/>
      <c r="B59" s="11"/>
    </row>
    <row r="60" spans="1:2" ht="12.75">
      <c r="A60" s="6"/>
      <c r="B60" s="11"/>
    </row>
    <row r="62" spans="1:2" ht="12.75">
      <c r="A62" s="6"/>
      <c r="B62" s="11"/>
    </row>
    <row r="63" spans="1:2" ht="12.75">
      <c r="A63" s="6"/>
      <c r="B63" s="11"/>
    </row>
    <row r="64" spans="1:2" ht="12.75">
      <c r="A64" s="6"/>
      <c r="B64" s="11"/>
    </row>
    <row r="65" spans="1:2" ht="12.75">
      <c r="A65" s="6"/>
      <c r="B65" s="11"/>
    </row>
    <row r="66" spans="1:2" ht="12.75">
      <c r="A66" s="6"/>
      <c r="B66" s="11"/>
    </row>
    <row r="67" spans="1:2" ht="12.75">
      <c r="A67" s="6"/>
      <c r="B67" s="11"/>
    </row>
    <row r="68" spans="1:2" ht="12.75">
      <c r="A68" s="6"/>
      <c r="B68" s="11"/>
    </row>
    <row r="69" spans="1:2" ht="12.75">
      <c r="A69" s="6"/>
      <c r="B69" s="11"/>
    </row>
    <row r="70" spans="1:2" ht="12.75">
      <c r="A70" s="6"/>
      <c r="B70" s="11"/>
    </row>
    <row r="71" spans="1:2" ht="12.75">
      <c r="A71" s="6"/>
      <c r="B71" s="11"/>
    </row>
    <row r="72" spans="1:2" ht="12.75">
      <c r="A72" s="6"/>
      <c r="B72" s="11"/>
    </row>
    <row r="73" spans="1:2" ht="12.75">
      <c r="A73" s="6"/>
      <c r="B73" s="11"/>
    </row>
  </sheetData>
  <sheetProtection/>
  <mergeCells count="1">
    <mergeCell ref="A1:S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Victor Veras</cp:lastModifiedBy>
  <dcterms:created xsi:type="dcterms:W3CDTF">2013-10-03T09:33:48Z</dcterms:created>
  <dcterms:modified xsi:type="dcterms:W3CDTF">2018-07-05T17:33:52Z</dcterms:modified>
  <cp:category/>
  <cp:version/>
  <cp:contentType/>
  <cp:contentStatus/>
</cp:coreProperties>
</file>